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660" windowWidth="19635" windowHeight="6165"/>
  </bookViews>
  <sheets>
    <sheet name="BALANCING" sheetId="1" r:id="rId1"/>
  </sheets>
  <calcPr calcId="145621"/>
</workbook>
</file>

<file path=xl/calcChain.xml><?xml version="1.0" encoding="utf-8"?>
<calcChain xmlns="http://schemas.openxmlformats.org/spreadsheetml/2006/main">
  <c r="M32" i="1" l="1"/>
  <c r="N32" i="1" s="1"/>
  <c r="M31" i="1"/>
  <c r="O31" i="1" s="1"/>
  <c r="M30" i="1"/>
  <c r="O30" i="1" s="1"/>
  <c r="M25" i="1"/>
  <c r="O25" i="1" s="1"/>
  <c r="M24" i="1"/>
  <c r="O24" i="1" s="1"/>
  <c r="M23" i="1"/>
  <c r="O23" i="1" s="1"/>
  <c r="M18" i="1"/>
  <c r="N18" i="1" s="1"/>
  <c r="M17" i="1"/>
  <c r="O17" i="1" s="1"/>
  <c r="M16" i="1"/>
  <c r="N16" i="1" s="1"/>
  <c r="M11" i="1"/>
  <c r="O11" i="1" s="1"/>
  <c r="M10" i="1"/>
  <c r="N10" i="1" s="1"/>
  <c r="M9" i="1"/>
  <c r="N9" i="1" s="1"/>
  <c r="M4" i="1"/>
  <c r="O4" i="1" s="1"/>
  <c r="M3" i="1"/>
  <c r="M2" i="1"/>
  <c r="O2" i="1" s="1"/>
  <c r="N11" i="1" l="1"/>
  <c r="N2" i="1"/>
  <c r="N4" i="1"/>
  <c r="N30" i="1"/>
  <c r="M5" i="1"/>
  <c r="O9" i="1"/>
  <c r="O10" i="1"/>
  <c r="N3" i="1"/>
  <c r="N23" i="1"/>
  <c r="O3" i="1"/>
  <c r="O32" i="1"/>
  <c r="N31" i="1"/>
  <c r="N25" i="1"/>
  <c r="N24" i="1"/>
  <c r="O18" i="1"/>
  <c r="N17" i="1"/>
  <c r="O16" i="1"/>
  <c r="M33" i="1" l="1"/>
  <c r="F32" i="1"/>
  <c r="F31" i="1"/>
  <c r="F30" i="1"/>
  <c r="G30" i="1" l="1"/>
  <c r="M26" i="1"/>
  <c r="M19" i="1"/>
  <c r="M12" i="1"/>
  <c r="F25" i="1" l="1"/>
  <c r="F24" i="1"/>
  <c r="F23" i="1"/>
  <c r="F18" i="1"/>
  <c r="F17" i="1"/>
  <c r="F16" i="1"/>
  <c r="F11" i="1"/>
  <c r="F10" i="1"/>
  <c r="F9" i="1"/>
  <c r="F4" i="1"/>
  <c r="H4" i="1" s="1"/>
  <c r="F3" i="1"/>
  <c r="H3" i="1" s="1"/>
  <c r="F2" i="1"/>
  <c r="G2" i="1" l="1"/>
  <c r="J4" i="1"/>
  <c r="I4" i="1"/>
  <c r="J3" i="1"/>
  <c r="I3" i="1"/>
  <c r="G16" i="1"/>
  <c r="G23" i="1"/>
  <c r="H2" i="1"/>
  <c r="G9" i="1"/>
  <c r="J2" i="1" l="1"/>
  <c r="I2" i="1"/>
  <c r="P3" i="1"/>
  <c r="Q3" i="1" s="1"/>
  <c r="C10" i="1" l="1"/>
  <c r="H10" i="1" s="1"/>
  <c r="P4" i="1"/>
  <c r="Q4" i="1" s="1"/>
  <c r="P2" i="1"/>
  <c r="Q2" i="1" s="1"/>
  <c r="C9" i="1" l="1"/>
  <c r="C11" i="1"/>
  <c r="H11" i="1" s="1"/>
  <c r="H9" i="1"/>
  <c r="J10" i="1"/>
  <c r="I10" i="1"/>
  <c r="P10" i="1"/>
  <c r="C17" i="1" s="1"/>
  <c r="J11" i="1" l="1"/>
  <c r="Q11" i="1"/>
  <c r="Q10" i="1"/>
  <c r="I11" i="1"/>
  <c r="P11" i="1"/>
  <c r="I9" i="1"/>
  <c r="P9" i="1"/>
  <c r="Q9" i="1" s="1"/>
  <c r="J9" i="1"/>
  <c r="H17" i="1"/>
  <c r="C18" i="1" l="1"/>
  <c r="H18" i="1" s="1"/>
  <c r="C16" i="1"/>
  <c r="H16" i="1" s="1"/>
  <c r="J17" i="1"/>
  <c r="I17" i="1"/>
  <c r="I18" i="1"/>
  <c r="J18" i="1"/>
  <c r="P17" i="1"/>
  <c r="C24" i="1" s="1"/>
  <c r="H24" i="1" s="1"/>
  <c r="P18" i="1" l="1"/>
  <c r="C25" i="1" s="1"/>
  <c r="Q17" i="1"/>
  <c r="J16" i="1"/>
  <c r="I16" i="1"/>
  <c r="P16" i="1"/>
  <c r="Q16" i="1" s="1"/>
  <c r="I24" i="1"/>
  <c r="J24" i="1"/>
  <c r="P24" i="1"/>
  <c r="C31" i="1" s="1"/>
  <c r="H31" i="1" s="1"/>
  <c r="H25" i="1"/>
  <c r="Q24" i="1" l="1"/>
  <c r="Q18" i="1"/>
  <c r="C23" i="1"/>
  <c r="H23" i="1" s="1"/>
  <c r="I31" i="1"/>
  <c r="J31" i="1"/>
  <c r="P31" i="1"/>
  <c r="Q31" i="1" s="1"/>
  <c r="P25" i="1"/>
  <c r="C32" i="1" s="1"/>
  <c r="H32" i="1" s="1"/>
  <c r="J25" i="1"/>
  <c r="I25" i="1"/>
  <c r="Q23" i="1" l="1"/>
  <c r="Q25" i="1"/>
  <c r="I23" i="1"/>
  <c r="P23" i="1"/>
  <c r="J23" i="1"/>
  <c r="J32" i="1"/>
  <c r="P32" i="1"/>
  <c r="Q32" i="1" s="1"/>
  <c r="I32" i="1"/>
  <c r="C30" i="1" l="1"/>
  <c r="H30" i="1" s="1"/>
  <c r="I30" i="1" l="1"/>
  <c r="J30" i="1"/>
  <c r="P30" i="1"/>
  <c r="Q30" i="1" s="1"/>
</calcChain>
</file>

<file path=xl/sharedStrings.xml><?xml version="1.0" encoding="utf-8"?>
<sst xmlns="http://schemas.openxmlformats.org/spreadsheetml/2006/main" count="100" uniqueCount="24">
  <si>
    <t>A</t>
  </si>
  <si>
    <t>B</t>
  </si>
  <si>
    <t>C</t>
  </si>
  <si>
    <t>Day 1</t>
  </si>
  <si>
    <t>Day 2</t>
  </si>
  <si>
    <t>Day 3</t>
  </si>
  <si>
    <t>Day 4</t>
  </si>
  <si>
    <t>Day 5</t>
  </si>
  <si>
    <t>System imbalance</t>
  </si>
  <si>
    <t>Unused flexibility - positive</t>
  </si>
  <si>
    <t>Unused flexibility - negative</t>
  </si>
  <si>
    <t>flexibility market ex post - purchase</t>
  </si>
  <si>
    <t>flexibility market ex post - sale</t>
  </si>
  <si>
    <t>Intermediate status of imbalances account before flexibility trading</t>
  </si>
  <si>
    <t>flexibility market ex post - sum</t>
  </si>
  <si>
    <t>Limit of flexibility CE -</t>
  </si>
  <si>
    <t>Limit of flexibility CE +</t>
  </si>
  <si>
    <t>Daily balancing amount - CE</t>
  </si>
  <si>
    <t>Initial status of the imbalance account - CE</t>
  </si>
  <si>
    <t>Size of the CE flexibility</t>
  </si>
  <si>
    <t>Initial status of the CE imbalances account</t>
  </si>
  <si>
    <t>Sum of entry- CE</t>
  </si>
  <si>
    <t>Sum of exit- CE</t>
  </si>
  <si>
    <t>Daily imbalance of 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</si>
</sst>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22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3" fillId="0" borderId="0" xfId="0" applyFont="1"/>
    <xf numFmtId="0" fontId="0" fillId="0" borderId="0" xfId="0" applyAlignment="1">
      <alignment horizontal="center"/>
    </xf>
    <xf numFmtId="0" fontId="0" fillId="2" borderId="1" xfId="0" applyFill="1" applyBorder="1"/>
    <xf numFmtId="0" fontId="0" fillId="3" borderId="1" xfId="0" applyFill="1" applyBorder="1"/>
    <xf numFmtId="1" fontId="4" fillId="4" borderId="1" xfId="0" applyNumberFormat="1" applyFont="1" applyFill="1" applyBorder="1"/>
    <xf numFmtId="1" fontId="0" fillId="0" borderId="0" xfId="0" applyNumberFormat="1"/>
    <xf numFmtId="0" fontId="1" fillId="0" borderId="0" xfId="0" applyFont="1" applyAlignment="1">
      <alignment wrapText="1"/>
    </xf>
    <xf numFmtId="0" fontId="0" fillId="0" borderId="0" xfId="0" applyFill="1" applyAlignment="1">
      <alignment wrapText="1"/>
    </xf>
    <xf numFmtId="0" fontId="0" fillId="0" borderId="0" xfId="0" applyAlignment="1">
      <alignment wrapText="1"/>
    </xf>
    <xf numFmtId="0" fontId="3" fillId="5" borderId="0" xfId="0" applyFont="1" applyFill="1"/>
    <xf numFmtId="0" fontId="3" fillId="6" borderId="0" xfId="0" applyFont="1" applyFill="1"/>
    <xf numFmtId="0" fontId="5" fillId="6" borderId="0" xfId="0" applyFont="1" applyFill="1" applyAlignment="1">
      <alignment horizontal="center"/>
    </xf>
    <xf numFmtId="0" fontId="1" fillId="2" borderId="1" xfId="0" applyFont="1" applyFill="1" applyBorder="1" applyAlignment="1">
      <alignment wrapText="1"/>
    </xf>
    <xf numFmtId="1" fontId="1" fillId="2" borderId="1" xfId="0" applyNumberFormat="1" applyFont="1" applyFill="1" applyBorder="1" applyAlignment="1">
      <alignment wrapText="1"/>
    </xf>
    <xf numFmtId="0" fontId="0" fillId="7" borderId="1" xfId="0" applyFill="1" applyBorder="1"/>
    <xf numFmtId="0" fontId="0" fillId="2" borderId="1" xfId="0" applyFill="1" applyBorder="1" applyAlignment="1"/>
    <xf numFmtId="1" fontId="0" fillId="2" borderId="1" xfId="0" applyNumberFormat="1" applyFill="1" applyBorder="1"/>
    <xf numFmtId="1" fontId="0" fillId="0" borderId="0" xfId="0" applyNumberFormat="1" applyFill="1"/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ální" xfId="0" builtinId="0"/>
  </cellStyles>
  <dxfs count="31"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b/>
        <i val="0"/>
        <strike val="0"/>
        <color rgb="FFFF0000"/>
      </font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strike val="0"/>
        <color rgb="FFFF0000"/>
      </font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strike val="0"/>
        <color rgb="FFFF0000"/>
      </font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strike val="0"/>
        <color rgb="FFFF0000"/>
      </font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strike val="0"/>
        <color rgb="FFFF0000"/>
      </font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strike val="0"/>
        <color rgb="FFFF0000"/>
      </font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strike val="0"/>
        <color rgb="FFFF0000"/>
      </font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strike val="0"/>
        <color rgb="FFFF0000"/>
      </font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strike val="0"/>
        <color rgb="FFFF0000"/>
      </font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strike val="0"/>
        <color rgb="FFFF0000"/>
      </font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strike val="0"/>
        <color rgb="FFFF0000"/>
      </font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strike val="0"/>
        <color rgb="FFFF0000"/>
      </font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b/>
        <i val="0"/>
        <strike val="0"/>
        <color rgb="FFFF0000"/>
      </font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47"/>
  <sheetViews>
    <sheetView showGridLines="0" tabSelected="1" zoomScaleNormal="100" workbookViewId="0">
      <selection activeCell="E22" sqref="E22"/>
    </sheetView>
  </sheetViews>
  <sheetFormatPr defaultRowHeight="15" x14ac:dyDescent="0.25"/>
  <cols>
    <col min="1" max="1" width="6" bestFit="1" customWidth="1"/>
    <col min="2" max="2" width="12" bestFit="1" customWidth="1"/>
    <col min="3" max="3" width="15.85546875" bestFit="1" customWidth="1"/>
    <col min="4" max="4" width="11.140625" bestFit="1" customWidth="1"/>
    <col min="5" max="5" width="12.140625" bestFit="1" customWidth="1"/>
    <col min="6" max="6" width="11.28515625" bestFit="1" customWidth="1"/>
    <col min="7" max="7" width="10.5703125" bestFit="1" customWidth="1"/>
    <col min="8" max="8" width="31.28515625" bestFit="1" customWidth="1"/>
    <col min="9" max="9" width="16" bestFit="1" customWidth="1"/>
    <col min="10" max="10" width="17.28515625" bestFit="1" customWidth="1"/>
    <col min="11" max="13" width="15.28515625" bestFit="1" customWidth="1"/>
    <col min="14" max="14" width="13.28515625" style="7" bestFit="1" customWidth="1"/>
    <col min="15" max="15" width="13.5703125" style="7" bestFit="1" customWidth="1"/>
    <col min="16" max="16" width="17.42578125" style="7" customWidth="1"/>
    <col min="17" max="17" width="15.85546875" style="7" customWidth="1"/>
    <col min="19" max="19" width="27.5703125" customWidth="1"/>
    <col min="20" max="20" width="26.28515625" customWidth="1"/>
    <col min="21" max="21" width="25.5703125" customWidth="1"/>
    <col min="22" max="22" width="20" customWidth="1"/>
  </cols>
  <sheetData>
    <row r="1" spans="1:31" s="10" customFormat="1" ht="40.9" customHeight="1" x14ac:dyDescent="0.25">
      <c r="A1" s="8" t="s">
        <v>3</v>
      </c>
      <c r="B1" s="14" t="s">
        <v>19</v>
      </c>
      <c r="C1" s="14" t="s">
        <v>20</v>
      </c>
      <c r="D1" s="14" t="s">
        <v>21</v>
      </c>
      <c r="E1" s="14" t="s">
        <v>22</v>
      </c>
      <c r="F1" s="14" t="s">
        <v>23</v>
      </c>
      <c r="G1" s="14" t="s">
        <v>8</v>
      </c>
      <c r="H1" s="14" t="s">
        <v>13</v>
      </c>
      <c r="I1" s="14" t="s">
        <v>9</v>
      </c>
      <c r="J1" s="14" t="s">
        <v>10</v>
      </c>
      <c r="K1" s="14" t="s">
        <v>11</v>
      </c>
      <c r="L1" s="14" t="s">
        <v>12</v>
      </c>
      <c r="M1" s="14" t="s">
        <v>14</v>
      </c>
      <c r="N1" s="15" t="s">
        <v>15</v>
      </c>
      <c r="O1" s="15" t="s">
        <v>16</v>
      </c>
      <c r="P1" s="15" t="s">
        <v>17</v>
      </c>
      <c r="Q1" s="15" t="s">
        <v>18</v>
      </c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</row>
    <row r="2" spans="1:31" ht="15" customHeight="1" x14ac:dyDescent="0.25">
      <c r="A2" t="s">
        <v>0</v>
      </c>
      <c r="B2" s="4">
        <v>300</v>
      </c>
      <c r="C2" s="4">
        <v>0</v>
      </c>
      <c r="D2" s="4">
        <v>5000</v>
      </c>
      <c r="E2" s="4">
        <v>4800</v>
      </c>
      <c r="F2" s="4">
        <f>D2-E2</f>
        <v>200</v>
      </c>
      <c r="G2" s="20">
        <f>SUM(F2:F4)</f>
        <v>200</v>
      </c>
      <c r="H2" s="4">
        <f>C2+F2</f>
        <v>200</v>
      </c>
      <c r="I2" s="5">
        <f>IF((B2-H2)&gt;0,B2-H2,0)</f>
        <v>100</v>
      </c>
      <c r="J2" s="5">
        <f>IF((-B2-H2)&lt;0,(-B2-H2),0)</f>
        <v>-500</v>
      </c>
      <c r="K2" s="16"/>
      <c r="L2" s="16">
        <v>-100</v>
      </c>
      <c r="M2" s="16">
        <f>K2-L2</f>
        <v>100</v>
      </c>
      <c r="N2" s="6">
        <f>(-B2+M2)</f>
        <v>-200</v>
      </c>
      <c r="O2" s="6">
        <f>B2+M2</f>
        <v>400</v>
      </c>
      <c r="P2" s="18">
        <f>IF(H2&lt;O2,0,H2-O2)+IF(H2&gt;N2,0,-N2+H2)</f>
        <v>0</v>
      </c>
      <c r="Q2" s="18">
        <f>H2-P2</f>
        <v>200</v>
      </c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</row>
    <row r="3" spans="1:31" ht="15" customHeight="1" x14ac:dyDescent="0.25">
      <c r="A3" t="s">
        <v>1</v>
      </c>
      <c r="B3" s="4">
        <v>100</v>
      </c>
      <c r="C3" s="4">
        <v>0</v>
      </c>
      <c r="D3" s="4">
        <v>2000</v>
      </c>
      <c r="E3" s="4">
        <v>1900</v>
      </c>
      <c r="F3" s="4">
        <f>D3-E3</f>
        <v>100</v>
      </c>
      <c r="G3" s="21"/>
      <c r="H3" s="4">
        <f>C3+F3</f>
        <v>100</v>
      </c>
      <c r="I3" s="5">
        <f>IF((B3-H3)&gt;0,B3-H3,0)</f>
        <v>0</v>
      </c>
      <c r="J3" s="5">
        <f>IF((-B3-H3)&lt;0,(-B3-H3),0)</f>
        <v>-200</v>
      </c>
      <c r="K3" s="16"/>
      <c r="L3" s="16"/>
      <c r="M3" s="16">
        <f t="shared" ref="M3:M4" si="0">K3-L3</f>
        <v>0</v>
      </c>
      <c r="N3" s="6">
        <f>(-B3+M3)</f>
        <v>-100</v>
      </c>
      <c r="O3" s="6">
        <f>B3+M3</f>
        <v>100</v>
      </c>
      <c r="P3" s="18">
        <f>IF(H3&lt;O3,0,H3-O3)+IF(H3&gt;N3,0,-N3+H3)</f>
        <v>0</v>
      </c>
      <c r="Q3" s="18">
        <f>H3-P3</f>
        <v>100</v>
      </c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</row>
    <row r="4" spans="1:31" ht="15" customHeight="1" x14ac:dyDescent="0.25">
      <c r="A4" t="s">
        <v>2</v>
      </c>
      <c r="B4" s="4">
        <v>10</v>
      </c>
      <c r="C4" s="4">
        <v>0</v>
      </c>
      <c r="D4" s="4">
        <v>1000</v>
      </c>
      <c r="E4" s="4">
        <v>1100</v>
      </c>
      <c r="F4" s="4">
        <f>D4-E4</f>
        <v>-100</v>
      </c>
      <c r="G4" s="21"/>
      <c r="H4" s="4">
        <f>C4+F4</f>
        <v>-100</v>
      </c>
      <c r="I4" s="5">
        <f>IF((B4-H4)&gt;0,B4-H4,0)</f>
        <v>110</v>
      </c>
      <c r="J4" s="5">
        <f>IF((-B4-H4)&lt;0,(-B4-H4),0)</f>
        <v>0</v>
      </c>
      <c r="K4" s="16">
        <v>-100</v>
      </c>
      <c r="L4" s="16"/>
      <c r="M4" s="16">
        <f t="shared" si="0"/>
        <v>-100</v>
      </c>
      <c r="N4" s="6">
        <f>(-B4+M4)</f>
        <v>-110</v>
      </c>
      <c r="O4" s="6">
        <f>B4+M4</f>
        <v>-90</v>
      </c>
      <c r="P4" s="18">
        <f>IF(H4&lt;O4,0,H4-O4)+IF(H4&gt;N4,0,-N4+H4)</f>
        <v>0</v>
      </c>
      <c r="Q4" s="18">
        <f>H4-P4</f>
        <v>-100</v>
      </c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</row>
    <row r="5" spans="1:31" ht="15" customHeight="1" x14ac:dyDescent="0.25">
      <c r="K5" s="12"/>
      <c r="L5" s="12"/>
      <c r="M5" s="2">
        <f>SUM(M2:M4)</f>
        <v>0</v>
      </c>
      <c r="Q5" s="1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</row>
    <row r="6" spans="1:31" ht="15" customHeight="1" x14ac:dyDescent="0.25">
      <c r="K6" s="13"/>
      <c r="L6" s="13"/>
      <c r="M6" s="3"/>
      <c r="Q6" s="1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</row>
    <row r="7" spans="1:31" ht="15" customHeight="1" x14ac:dyDescent="0.25">
      <c r="Q7" s="1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</row>
    <row r="8" spans="1:31" ht="57.6" customHeight="1" x14ac:dyDescent="0.25">
      <c r="A8" s="1" t="s">
        <v>4</v>
      </c>
      <c r="B8" s="14" t="s">
        <v>19</v>
      </c>
      <c r="C8" s="14" t="s">
        <v>20</v>
      </c>
      <c r="D8" s="14" t="s">
        <v>21</v>
      </c>
      <c r="E8" s="14" t="s">
        <v>22</v>
      </c>
      <c r="F8" s="14" t="s">
        <v>23</v>
      </c>
      <c r="G8" s="14" t="s">
        <v>8</v>
      </c>
      <c r="H8" s="14" t="s">
        <v>13</v>
      </c>
      <c r="I8" s="14" t="s">
        <v>9</v>
      </c>
      <c r="J8" s="14" t="s">
        <v>10</v>
      </c>
      <c r="K8" s="14" t="s">
        <v>11</v>
      </c>
      <c r="L8" s="14" t="s">
        <v>12</v>
      </c>
      <c r="M8" s="14" t="s">
        <v>14</v>
      </c>
      <c r="N8" s="15" t="s">
        <v>15</v>
      </c>
      <c r="O8" s="15" t="s">
        <v>16</v>
      </c>
      <c r="P8" s="15" t="s">
        <v>17</v>
      </c>
      <c r="Q8" s="15" t="s">
        <v>18</v>
      </c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</row>
    <row r="9" spans="1:31" ht="15" customHeight="1" x14ac:dyDescent="0.25">
      <c r="A9" t="s">
        <v>0</v>
      </c>
      <c r="B9" s="4">
        <v>300</v>
      </c>
      <c r="C9" s="17">
        <f>H2-P2</f>
        <v>200</v>
      </c>
      <c r="D9" s="4">
        <v>5000</v>
      </c>
      <c r="E9" s="4">
        <v>5300</v>
      </c>
      <c r="F9" s="4">
        <f>D9-E9</f>
        <v>-300</v>
      </c>
      <c r="G9" s="20">
        <f>SUM(F9:F11)</f>
        <v>-900</v>
      </c>
      <c r="H9" s="4">
        <f>C9+F9</f>
        <v>-100</v>
      </c>
      <c r="I9" s="5">
        <f>IF((B9-H9)&gt;0,B9-H9,0)</f>
        <v>400</v>
      </c>
      <c r="J9" s="5">
        <f>IF((-B9-H9)&lt;0,(-B9-H9),0)</f>
        <v>-200</v>
      </c>
      <c r="K9" s="16"/>
      <c r="L9" s="16">
        <v>-200</v>
      </c>
      <c r="M9" s="16">
        <f>K9-L9</f>
        <v>200</v>
      </c>
      <c r="N9" s="6">
        <f>(-B9+M9)</f>
        <v>-100</v>
      </c>
      <c r="O9" s="6">
        <f>B9+M9</f>
        <v>500</v>
      </c>
      <c r="P9" s="18">
        <f>IF(H9&lt;O9,0,H9-O9)+IF(H9&gt;N9,0,-N9+H9)</f>
        <v>0</v>
      </c>
      <c r="Q9" s="18">
        <f>H9-P9</f>
        <v>-100</v>
      </c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</row>
    <row r="10" spans="1:31" ht="15" customHeight="1" x14ac:dyDescent="0.25">
      <c r="A10" t="s">
        <v>1</v>
      </c>
      <c r="B10" s="4">
        <v>100</v>
      </c>
      <c r="C10" s="17">
        <f>H3-P3</f>
        <v>100</v>
      </c>
      <c r="D10" s="4">
        <v>2000</v>
      </c>
      <c r="E10" s="4">
        <v>2300</v>
      </c>
      <c r="F10" s="4">
        <f>D10-E10</f>
        <v>-300</v>
      </c>
      <c r="G10" s="21"/>
      <c r="H10" s="4">
        <f>C10+F10</f>
        <v>-200</v>
      </c>
      <c r="I10" s="5">
        <f>IF((B10-H10)&gt;0,B10-H10,0)</f>
        <v>300</v>
      </c>
      <c r="J10" s="5">
        <f>IF((-B10-H10)&lt;0,(-B10-H10),0)</f>
        <v>0</v>
      </c>
      <c r="K10" s="16">
        <v>-100</v>
      </c>
      <c r="L10" s="16"/>
      <c r="M10" s="16">
        <f t="shared" ref="M10:M11" si="1">K10-L10</f>
        <v>-100</v>
      </c>
      <c r="N10" s="6">
        <f>(-B10+M10)</f>
        <v>-200</v>
      </c>
      <c r="O10" s="6">
        <f>B10+M10</f>
        <v>0</v>
      </c>
      <c r="P10" s="18">
        <f>IF(H10&lt;O10,0,H10-O10)+IF(H10&gt;N10,0,-N10+H10)</f>
        <v>0</v>
      </c>
      <c r="Q10" s="18">
        <f>H10-P10</f>
        <v>-200</v>
      </c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</row>
    <row r="11" spans="1:31" ht="15" customHeight="1" x14ac:dyDescent="0.25">
      <c r="A11" t="s">
        <v>2</v>
      </c>
      <c r="B11" s="4">
        <v>10</v>
      </c>
      <c r="C11" s="17">
        <f>H4-P4</f>
        <v>-100</v>
      </c>
      <c r="D11" s="4">
        <v>1000</v>
      </c>
      <c r="E11" s="4">
        <v>1300</v>
      </c>
      <c r="F11" s="4">
        <f>D11-E11</f>
        <v>-300</v>
      </c>
      <c r="G11" s="21"/>
      <c r="H11" s="4">
        <f>C11+F11</f>
        <v>-400</v>
      </c>
      <c r="I11" s="5">
        <f>IF((B11-H11)&gt;0,B11-H11,0)</f>
        <v>410</v>
      </c>
      <c r="J11" s="5">
        <f>IF((-B11-H11)&lt;0,(-B11-H11),0)</f>
        <v>0</v>
      </c>
      <c r="K11" s="16">
        <v>-100</v>
      </c>
      <c r="L11" s="16"/>
      <c r="M11" s="16">
        <f t="shared" si="1"/>
        <v>-100</v>
      </c>
      <c r="N11" s="6">
        <f>(-B11+M11)</f>
        <v>-110</v>
      </c>
      <c r="O11" s="6">
        <f>B11+M11</f>
        <v>-90</v>
      </c>
      <c r="P11" s="18">
        <f>IF(H11&lt;O11,0,H11-O11)+IF(H11&gt;N11,0,-N11+H11)</f>
        <v>-290</v>
      </c>
      <c r="Q11" s="18">
        <f>H11-P11</f>
        <v>-110</v>
      </c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</row>
    <row r="12" spans="1:31" ht="15" customHeight="1" x14ac:dyDescent="0.25">
      <c r="K12" s="11"/>
      <c r="L12" s="11"/>
      <c r="M12" s="2">
        <f>SUM(M9:M11)</f>
        <v>0</v>
      </c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</row>
    <row r="13" spans="1:31" ht="15" customHeight="1" x14ac:dyDescent="0.25">
      <c r="K13" s="3"/>
      <c r="L13" s="3"/>
      <c r="M13" s="3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</row>
    <row r="14" spans="1:31" ht="15" customHeight="1" x14ac:dyDescent="0.25"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</row>
    <row r="15" spans="1:31" ht="41.25" customHeight="1" x14ac:dyDescent="0.25">
      <c r="A15" s="1" t="s">
        <v>5</v>
      </c>
      <c r="B15" s="14" t="s">
        <v>19</v>
      </c>
      <c r="C15" s="14" t="s">
        <v>20</v>
      </c>
      <c r="D15" s="14" t="s">
        <v>21</v>
      </c>
      <c r="E15" s="14" t="s">
        <v>22</v>
      </c>
      <c r="F15" s="14" t="s">
        <v>23</v>
      </c>
      <c r="G15" s="14" t="s">
        <v>8</v>
      </c>
      <c r="H15" s="14" t="s">
        <v>13</v>
      </c>
      <c r="I15" s="14" t="s">
        <v>9</v>
      </c>
      <c r="J15" s="14" t="s">
        <v>10</v>
      </c>
      <c r="K15" s="14" t="s">
        <v>11</v>
      </c>
      <c r="L15" s="14" t="s">
        <v>12</v>
      </c>
      <c r="M15" s="14" t="s">
        <v>14</v>
      </c>
      <c r="N15" s="15" t="s">
        <v>15</v>
      </c>
      <c r="O15" s="15" t="s">
        <v>16</v>
      </c>
      <c r="P15" s="15" t="s">
        <v>17</v>
      </c>
      <c r="Q15" s="15" t="s">
        <v>18</v>
      </c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</row>
    <row r="16" spans="1:31" ht="15" customHeight="1" x14ac:dyDescent="0.25">
      <c r="A16" t="s">
        <v>0</v>
      </c>
      <c r="B16" s="4">
        <v>300</v>
      </c>
      <c r="C16" s="4">
        <f>H9-P9</f>
        <v>-100</v>
      </c>
      <c r="D16" s="4">
        <v>5000</v>
      </c>
      <c r="E16" s="4">
        <v>5100</v>
      </c>
      <c r="F16" s="4">
        <f>D16-E16</f>
        <v>-100</v>
      </c>
      <c r="G16" s="20">
        <f>SUM(F16:F18)</f>
        <v>-160</v>
      </c>
      <c r="H16" s="4">
        <f>C16+F16</f>
        <v>-200</v>
      </c>
      <c r="I16" s="5">
        <f>IF((B16-H16)&gt;0,B16-H16,0)</f>
        <v>500</v>
      </c>
      <c r="J16" s="5">
        <f>IF((-B16-H16)&lt;0,(-B16-H16),0)</f>
        <v>-100</v>
      </c>
      <c r="K16" s="16"/>
      <c r="L16" s="16">
        <v>-100</v>
      </c>
      <c r="M16" s="16">
        <f>K16-L16</f>
        <v>100</v>
      </c>
      <c r="N16" s="6">
        <f>(-B16+M16)</f>
        <v>-200</v>
      </c>
      <c r="O16" s="6">
        <f>B16+M16</f>
        <v>400</v>
      </c>
      <c r="P16" s="18">
        <f>IF(H16&lt;O16,0,H16-O16)+IF(H16&gt;N16,0,-N16+H16)</f>
        <v>0</v>
      </c>
      <c r="Q16" s="18">
        <f>H16-P16</f>
        <v>-200</v>
      </c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</row>
    <row r="17" spans="1:31" ht="15" customHeight="1" x14ac:dyDescent="0.25">
      <c r="A17" t="s">
        <v>1</v>
      </c>
      <c r="B17" s="4">
        <v>100</v>
      </c>
      <c r="C17" s="4">
        <f>H10-P10</f>
        <v>-200</v>
      </c>
      <c r="D17" s="4">
        <v>2000</v>
      </c>
      <c r="E17" s="4">
        <v>2050</v>
      </c>
      <c r="F17" s="4">
        <f>D17-E17</f>
        <v>-50</v>
      </c>
      <c r="G17" s="21"/>
      <c r="H17" s="4">
        <f>C17+F17</f>
        <v>-250</v>
      </c>
      <c r="I17" s="5">
        <f>IF((B17-H17)&gt;0,B17-H17,0)</f>
        <v>350</v>
      </c>
      <c r="J17" s="5">
        <f>IF((-B17-H17)&lt;0,(-B17-H17),0)</f>
        <v>0</v>
      </c>
      <c r="K17" s="16">
        <v>-50</v>
      </c>
      <c r="L17" s="16"/>
      <c r="M17" s="16">
        <f t="shared" ref="M17:M18" si="2">K17-L17</f>
        <v>-50</v>
      </c>
      <c r="N17" s="6">
        <f>(-B17+M17)</f>
        <v>-150</v>
      </c>
      <c r="O17" s="6">
        <f>B17+M17</f>
        <v>50</v>
      </c>
      <c r="P17" s="18">
        <f>IF(H17&lt;O17,0,H17-O17)+IF(H17&gt;N17,0,-N17+H17)</f>
        <v>-100</v>
      </c>
      <c r="Q17" s="18">
        <f>H17-P17</f>
        <v>-150</v>
      </c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</row>
    <row r="18" spans="1:31" ht="15" customHeight="1" x14ac:dyDescent="0.25">
      <c r="A18" t="s">
        <v>2</v>
      </c>
      <c r="B18" s="4">
        <v>10</v>
      </c>
      <c r="C18" s="4">
        <f>H11-P11</f>
        <v>-110</v>
      </c>
      <c r="D18" s="4">
        <v>1000</v>
      </c>
      <c r="E18" s="4">
        <v>1010</v>
      </c>
      <c r="F18" s="4">
        <f>D18-E18</f>
        <v>-10</v>
      </c>
      <c r="G18" s="21"/>
      <c r="H18" s="4">
        <f>C18+F18</f>
        <v>-120</v>
      </c>
      <c r="I18" s="5">
        <f>IF((B18-H18)&gt;0,B18-H18,0)</f>
        <v>130</v>
      </c>
      <c r="J18" s="5">
        <f>IF((-B18-H18)&lt;0,(-B18-H18),0)</f>
        <v>0</v>
      </c>
      <c r="K18" s="16">
        <v>-50</v>
      </c>
      <c r="L18" s="16"/>
      <c r="M18" s="16">
        <f t="shared" si="2"/>
        <v>-50</v>
      </c>
      <c r="N18" s="6">
        <f>(-B18+M18)</f>
        <v>-60</v>
      </c>
      <c r="O18" s="6">
        <f>B18+M18</f>
        <v>-40</v>
      </c>
      <c r="P18" s="18">
        <f>IF(H18&lt;O18,0,H18-O18)+IF(H18&gt;N18,0,-N18+H18)</f>
        <v>-60</v>
      </c>
      <c r="Q18" s="18">
        <f>H18-P18</f>
        <v>-60</v>
      </c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</row>
    <row r="19" spans="1:31" ht="15" customHeight="1" x14ac:dyDescent="0.25">
      <c r="K19" s="2"/>
      <c r="L19" s="2"/>
      <c r="M19" s="2">
        <f>SUM(M16:M18)</f>
        <v>0</v>
      </c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</row>
    <row r="20" spans="1:31" ht="15" customHeight="1" x14ac:dyDescent="0.25">
      <c r="K20" s="3"/>
      <c r="L20" s="3"/>
      <c r="M20" s="3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</row>
    <row r="21" spans="1:31" ht="15" customHeight="1" x14ac:dyDescent="0.25"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</row>
    <row r="22" spans="1:31" ht="44.25" customHeight="1" x14ac:dyDescent="0.25">
      <c r="A22" s="1" t="s">
        <v>6</v>
      </c>
      <c r="B22" s="14" t="s">
        <v>19</v>
      </c>
      <c r="C22" s="14" t="s">
        <v>20</v>
      </c>
      <c r="D22" s="14" t="s">
        <v>21</v>
      </c>
      <c r="E22" s="14" t="s">
        <v>22</v>
      </c>
      <c r="F22" s="14" t="s">
        <v>23</v>
      </c>
      <c r="G22" s="14" t="s">
        <v>8</v>
      </c>
      <c r="H22" s="14" t="s">
        <v>13</v>
      </c>
      <c r="I22" s="14" t="s">
        <v>9</v>
      </c>
      <c r="J22" s="14" t="s">
        <v>10</v>
      </c>
      <c r="K22" s="14" t="s">
        <v>11</v>
      </c>
      <c r="L22" s="14" t="s">
        <v>12</v>
      </c>
      <c r="M22" s="14" t="s">
        <v>14</v>
      </c>
      <c r="N22" s="15" t="s">
        <v>15</v>
      </c>
      <c r="O22" s="15" t="s">
        <v>16</v>
      </c>
      <c r="P22" s="15" t="s">
        <v>17</v>
      </c>
      <c r="Q22" s="15" t="s">
        <v>18</v>
      </c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</row>
    <row r="23" spans="1:31" ht="15" customHeight="1" x14ac:dyDescent="0.25">
      <c r="A23" t="s">
        <v>0</v>
      </c>
      <c r="B23" s="4">
        <v>300</v>
      </c>
      <c r="C23" s="4">
        <f>H16-P16</f>
        <v>-200</v>
      </c>
      <c r="D23" s="4">
        <v>5400</v>
      </c>
      <c r="E23" s="4">
        <v>4500</v>
      </c>
      <c r="F23" s="4">
        <f>D23-E23</f>
        <v>900</v>
      </c>
      <c r="G23" s="20">
        <f>SUM(F23:F25)</f>
        <v>850</v>
      </c>
      <c r="H23" s="4">
        <f>C23+F23</f>
        <v>700</v>
      </c>
      <c r="I23" s="5">
        <f>IF((B23-H23)&gt;0,B23-H23,0)</f>
        <v>0</v>
      </c>
      <c r="J23" s="5">
        <f>IF((-B23-H23)&lt;0,(-B23-H23),0)</f>
        <v>-1000</v>
      </c>
      <c r="K23" s="16">
        <v>370</v>
      </c>
      <c r="L23" s="16"/>
      <c r="M23" s="16">
        <f>K23-L23</f>
        <v>370</v>
      </c>
      <c r="N23" s="6">
        <f>(-B23+M23)</f>
        <v>70</v>
      </c>
      <c r="O23" s="6">
        <f>B23+M23</f>
        <v>670</v>
      </c>
      <c r="P23" s="18">
        <f>IF(H23&lt;O23,0,H23-O23)+IF(H23&gt;N23,0,-N23+H23)</f>
        <v>30</v>
      </c>
      <c r="Q23" s="18">
        <f>H23-P23</f>
        <v>670</v>
      </c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</row>
    <row r="24" spans="1:31" ht="15" customHeight="1" x14ac:dyDescent="0.25">
      <c r="A24" t="s">
        <v>1</v>
      </c>
      <c r="B24" s="4">
        <v>100</v>
      </c>
      <c r="C24" s="4">
        <f>H17-P17</f>
        <v>-150</v>
      </c>
      <c r="D24" s="4">
        <v>2000</v>
      </c>
      <c r="E24" s="4">
        <v>2050</v>
      </c>
      <c r="F24" s="4">
        <f>D24-E24</f>
        <v>-50</v>
      </c>
      <c r="G24" s="21"/>
      <c r="H24" s="4">
        <f>C24+F24</f>
        <v>-200</v>
      </c>
      <c r="I24" s="5">
        <f>IF((B24-H24)&gt;0,B24-H24,0)</f>
        <v>300</v>
      </c>
      <c r="J24" s="5">
        <f>IF((-B24-H24)&lt;0,(-B24-H24),0)</f>
        <v>0</v>
      </c>
      <c r="K24" s="16"/>
      <c r="L24" s="16">
        <v>300</v>
      </c>
      <c r="M24" s="16">
        <f t="shared" ref="M24:M25" si="3">K24-L24</f>
        <v>-300</v>
      </c>
      <c r="N24" s="6">
        <f>(-B24+M24)</f>
        <v>-400</v>
      </c>
      <c r="O24" s="6">
        <f>B24+M24</f>
        <v>-200</v>
      </c>
      <c r="P24" s="18">
        <f>IF(H24&lt;O24,0,H24-O24)+IF(H24&gt;N24,0,-N24+H24)</f>
        <v>0</v>
      </c>
      <c r="Q24" s="18">
        <f>H24-P24</f>
        <v>-200</v>
      </c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</row>
    <row r="25" spans="1:31" ht="15" customHeight="1" x14ac:dyDescent="0.25">
      <c r="A25" t="s">
        <v>2</v>
      </c>
      <c r="B25" s="4">
        <v>10</v>
      </c>
      <c r="C25" s="4">
        <f>H18-P18</f>
        <v>-60</v>
      </c>
      <c r="D25" s="4">
        <v>1000</v>
      </c>
      <c r="E25" s="4">
        <v>1000</v>
      </c>
      <c r="F25" s="4">
        <f>D25-E25</f>
        <v>0</v>
      </c>
      <c r="G25" s="21"/>
      <c r="H25" s="4">
        <f>C25+F25</f>
        <v>-60</v>
      </c>
      <c r="I25" s="5">
        <f>IF((B25-H25)&gt;0,B25-H25,0)</f>
        <v>70</v>
      </c>
      <c r="J25" s="5">
        <f>IF((-B25-H25)&lt;0,(-B25-H25),0)</f>
        <v>0</v>
      </c>
      <c r="K25" s="16"/>
      <c r="L25" s="16">
        <v>70</v>
      </c>
      <c r="M25" s="16">
        <f t="shared" si="3"/>
        <v>-70</v>
      </c>
      <c r="N25" s="6">
        <f>(-B25+M25)</f>
        <v>-80</v>
      </c>
      <c r="O25" s="6">
        <f>B25+M25</f>
        <v>-60</v>
      </c>
      <c r="P25" s="18">
        <f>IF(H25&lt;O25,0,H25-O25)+IF(H25&gt;N25,0,-N25+H25)</f>
        <v>0</v>
      </c>
      <c r="Q25" s="18">
        <f>H25-P25</f>
        <v>-60</v>
      </c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</row>
    <row r="26" spans="1:31" ht="15" customHeight="1" x14ac:dyDescent="0.25">
      <c r="K26" s="2"/>
      <c r="L26" s="2"/>
      <c r="M26" s="2">
        <f>SUM(M23:M25)</f>
        <v>0</v>
      </c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</row>
    <row r="27" spans="1:31" ht="15" customHeight="1" x14ac:dyDescent="0.25">
      <c r="K27" s="3"/>
      <c r="L27" s="3"/>
      <c r="M27" s="3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</row>
    <row r="28" spans="1:31" ht="15" customHeight="1" x14ac:dyDescent="0.25"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</row>
    <row r="29" spans="1:31" ht="49.15" customHeight="1" x14ac:dyDescent="0.25">
      <c r="A29" s="1" t="s">
        <v>7</v>
      </c>
      <c r="B29" s="14" t="s">
        <v>19</v>
      </c>
      <c r="C29" s="14" t="s">
        <v>20</v>
      </c>
      <c r="D29" s="14" t="s">
        <v>21</v>
      </c>
      <c r="E29" s="14" t="s">
        <v>22</v>
      </c>
      <c r="F29" s="14" t="s">
        <v>23</v>
      </c>
      <c r="G29" s="14" t="s">
        <v>8</v>
      </c>
      <c r="H29" s="14" t="s">
        <v>13</v>
      </c>
      <c r="I29" s="14" t="s">
        <v>9</v>
      </c>
      <c r="J29" s="14" t="s">
        <v>10</v>
      </c>
      <c r="K29" s="14" t="s">
        <v>11</v>
      </c>
      <c r="L29" s="14" t="s">
        <v>12</v>
      </c>
      <c r="M29" s="14" t="s">
        <v>14</v>
      </c>
      <c r="N29" s="15" t="s">
        <v>15</v>
      </c>
      <c r="O29" s="15" t="s">
        <v>16</v>
      </c>
      <c r="P29" s="15" t="s">
        <v>17</v>
      </c>
      <c r="Q29" s="15" t="s">
        <v>18</v>
      </c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</row>
    <row r="30" spans="1:31" ht="15" customHeight="1" x14ac:dyDescent="0.25">
      <c r="A30" t="s">
        <v>0</v>
      </c>
      <c r="B30" s="4">
        <v>300</v>
      </c>
      <c r="C30" s="4">
        <f>H23-P23</f>
        <v>670</v>
      </c>
      <c r="D30" s="4">
        <v>4500</v>
      </c>
      <c r="E30" s="4">
        <v>4500</v>
      </c>
      <c r="F30" s="4">
        <f>D30-E30</f>
        <v>0</v>
      </c>
      <c r="G30" s="20">
        <f>SUM(F30:F32)</f>
        <v>160</v>
      </c>
      <c r="H30" s="4">
        <f>C30+F30</f>
        <v>670</v>
      </c>
      <c r="I30" s="5">
        <f>IF((B30-H30)&gt;0,B30-H30,0)</f>
        <v>0</v>
      </c>
      <c r="J30" s="5">
        <f>IF((-B30-H30)&lt;0,(-B30-H30),0)</f>
        <v>-970</v>
      </c>
      <c r="K30" s="16">
        <v>210</v>
      </c>
      <c r="L30" s="16"/>
      <c r="M30" s="16">
        <f>K30-L30</f>
        <v>210</v>
      </c>
      <c r="N30" s="6">
        <f>(-B30+M30)</f>
        <v>-90</v>
      </c>
      <c r="O30" s="6">
        <f>B30+M30</f>
        <v>510</v>
      </c>
      <c r="P30" s="18">
        <f>IF(H30&lt;O30,0,H30-O30)+IF(H30&gt;N30,0,-N30+H30)</f>
        <v>160</v>
      </c>
      <c r="Q30" s="18">
        <f>H30-P30</f>
        <v>510</v>
      </c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</row>
    <row r="31" spans="1:31" ht="15" customHeight="1" x14ac:dyDescent="0.25">
      <c r="A31" t="s">
        <v>1</v>
      </c>
      <c r="B31" s="4">
        <v>100</v>
      </c>
      <c r="C31" s="4">
        <f>H24-P24</f>
        <v>-200</v>
      </c>
      <c r="D31" s="4">
        <v>2000</v>
      </c>
      <c r="E31" s="4">
        <v>1900</v>
      </c>
      <c r="F31" s="4">
        <f>D31-E31</f>
        <v>100</v>
      </c>
      <c r="G31" s="21"/>
      <c r="H31" s="4">
        <f>C31+F31</f>
        <v>-100</v>
      </c>
      <c r="I31" s="5">
        <f>IF((B31-H31)&gt;0,B31-H31,0)</f>
        <v>200</v>
      </c>
      <c r="J31" s="5">
        <f>IF((-B31-H31)&lt;0,(-B31-H31),0)</f>
        <v>0</v>
      </c>
      <c r="K31" s="16"/>
      <c r="L31" s="16">
        <v>200</v>
      </c>
      <c r="M31" s="16">
        <f t="shared" ref="M31:M32" si="4">K31-L31</f>
        <v>-200</v>
      </c>
      <c r="N31" s="6">
        <f>(-B31+M31)</f>
        <v>-300</v>
      </c>
      <c r="O31" s="6">
        <f>B31+M31</f>
        <v>-100</v>
      </c>
      <c r="P31" s="18">
        <f>IF(H31&lt;O31,0,H31-O31)+IF(H31&gt;N31,0,-N31+H31)</f>
        <v>0</v>
      </c>
      <c r="Q31" s="18">
        <f>H31-P31</f>
        <v>-100</v>
      </c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</row>
    <row r="32" spans="1:31" ht="15" customHeight="1" x14ac:dyDescent="0.25">
      <c r="A32" t="s">
        <v>2</v>
      </c>
      <c r="B32" s="4">
        <v>10</v>
      </c>
      <c r="C32" s="4">
        <f>H25-P25</f>
        <v>-60</v>
      </c>
      <c r="D32" s="4">
        <v>120</v>
      </c>
      <c r="E32" s="4">
        <v>60</v>
      </c>
      <c r="F32" s="4">
        <f>D32-E32</f>
        <v>60</v>
      </c>
      <c r="G32" s="21"/>
      <c r="H32" s="4">
        <f>C32+F32</f>
        <v>0</v>
      </c>
      <c r="I32" s="5">
        <f>IF((B32-H32)&gt;0,B32-H32,0)</f>
        <v>10</v>
      </c>
      <c r="J32" s="5">
        <f>IF((-B32-H32)&lt;0,(-B32-H32),0)</f>
        <v>-10</v>
      </c>
      <c r="K32" s="16"/>
      <c r="L32" s="16">
        <v>10</v>
      </c>
      <c r="M32" s="16">
        <f t="shared" si="4"/>
        <v>-10</v>
      </c>
      <c r="N32" s="6">
        <f>(-B32+M32)</f>
        <v>-20</v>
      </c>
      <c r="O32" s="6">
        <f>B32+M32</f>
        <v>0</v>
      </c>
      <c r="P32" s="18">
        <f>IF(H32&lt;O32,0,H32-O32)+IF(H32&gt;N32,0,-N32+H32)</f>
        <v>0</v>
      </c>
      <c r="Q32" s="18">
        <f>H32-P32</f>
        <v>0</v>
      </c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</row>
    <row r="33" spans="11:31" x14ac:dyDescent="0.25">
      <c r="K33" s="2"/>
      <c r="L33" s="2"/>
      <c r="M33" s="2">
        <f>SUM(M30:M32)</f>
        <v>0</v>
      </c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</row>
    <row r="34" spans="11:31" x14ac:dyDescent="0.25">
      <c r="K34" s="3"/>
      <c r="L34" s="3"/>
      <c r="M34" s="3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</row>
    <row r="35" spans="11:31" x14ac:dyDescent="0.25"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</row>
    <row r="36" spans="11:31" x14ac:dyDescent="0.25"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</row>
    <row r="37" spans="11:31" x14ac:dyDescent="0.25"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</row>
    <row r="38" spans="11:31" x14ac:dyDescent="0.25"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</row>
    <row r="39" spans="11:31" x14ac:dyDescent="0.25"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</row>
    <row r="40" spans="11:31" x14ac:dyDescent="0.25"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</row>
    <row r="41" spans="11:31" x14ac:dyDescent="0.25"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</row>
    <row r="42" spans="11:31" x14ac:dyDescent="0.25"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</row>
    <row r="43" spans="11:31" x14ac:dyDescent="0.25"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</row>
    <row r="44" spans="11:31" x14ac:dyDescent="0.25"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</row>
    <row r="45" spans="11:31" x14ac:dyDescent="0.25"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</row>
    <row r="46" spans="11:31" x14ac:dyDescent="0.25"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</row>
    <row r="47" spans="11:31" x14ac:dyDescent="0.25"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</row>
  </sheetData>
  <mergeCells count="5">
    <mergeCell ref="G30:G32"/>
    <mergeCell ref="G2:G4"/>
    <mergeCell ref="G9:G11"/>
    <mergeCell ref="G16:G18"/>
    <mergeCell ref="G23:G25"/>
  </mergeCells>
  <conditionalFormatting sqref="P2:P4">
    <cfRule type="cellIs" dxfId="30" priority="72" operator="lessThan">
      <formula>0</formula>
    </cfRule>
    <cfRule type="cellIs" dxfId="29" priority="73" operator="greaterThan">
      <formula>0</formula>
    </cfRule>
  </conditionalFormatting>
  <conditionalFormatting sqref="M12 L19:M19 L26:M26 L33:M33">
    <cfRule type="cellIs" dxfId="28" priority="65" operator="equal">
      <formula>0</formula>
    </cfRule>
  </conditionalFormatting>
  <conditionalFormatting sqref="P9">
    <cfRule type="cellIs" dxfId="27" priority="36" operator="lessThan">
      <formula>0</formula>
    </cfRule>
    <cfRule type="cellIs" dxfId="26" priority="37" operator="greaterThan">
      <formula>0</formula>
    </cfRule>
  </conditionalFormatting>
  <conditionalFormatting sqref="P10">
    <cfRule type="cellIs" dxfId="25" priority="34" operator="lessThan">
      <formula>0</formula>
    </cfRule>
    <cfRule type="cellIs" dxfId="24" priority="35" operator="greaterThan">
      <formula>0</formula>
    </cfRule>
  </conditionalFormatting>
  <conditionalFormatting sqref="P11">
    <cfRule type="cellIs" dxfId="23" priority="32" operator="lessThan">
      <formula>0</formula>
    </cfRule>
    <cfRule type="cellIs" dxfId="22" priority="33" operator="greaterThan">
      <formula>0</formula>
    </cfRule>
  </conditionalFormatting>
  <conditionalFormatting sqref="P16">
    <cfRule type="cellIs" dxfId="21" priority="30" operator="lessThan">
      <formula>0</formula>
    </cfRule>
    <cfRule type="cellIs" dxfId="20" priority="31" operator="greaterThan">
      <formula>0</formula>
    </cfRule>
  </conditionalFormatting>
  <conditionalFormatting sqref="P17">
    <cfRule type="cellIs" dxfId="19" priority="28" operator="lessThan">
      <formula>0</formula>
    </cfRule>
    <cfRule type="cellIs" dxfId="18" priority="29" operator="greaterThan">
      <formula>0</formula>
    </cfRule>
  </conditionalFormatting>
  <conditionalFormatting sqref="P18">
    <cfRule type="cellIs" dxfId="17" priority="26" operator="lessThan">
      <formula>0</formula>
    </cfRule>
    <cfRule type="cellIs" dxfId="16" priority="27" operator="greaterThan">
      <formula>0</formula>
    </cfRule>
  </conditionalFormatting>
  <conditionalFormatting sqref="P23">
    <cfRule type="cellIs" dxfId="15" priority="24" operator="lessThan">
      <formula>0</formula>
    </cfRule>
    <cfRule type="cellIs" dxfId="14" priority="25" operator="greaterThan">
      <formula>0</formula>
    </cfRule>
  </conditionalFormatting>
  <conditionalFormatting sqref="P24">
    <cfRule type="cellIs" dxfId="13" priority="22" operator="lessThan">
      <formula>0</formula>
    </cfRule>
    <cfRule type="cellIs" dxfId="12" priority="23" operator="greaterThan">
      <formula>0</formula>
    </cfRule>
  </conditionalFormatting>
  <conditionalFormatting sqref="P25">
    <cfRule type="cellIs" dxfId="11" priority="20" operator="lessThan">
      <formula>0</formula>
    </cfRule>
    <cfRule type="cellIs" dxfId="10" priority="21" operator="greaterThan">
      <formula>0</formula>
    </cfRule>
  </conditionalFormatting>
  <conditionalFormatting sqref="P30">
    <cfRule type="cellIs" dxfId="9" priority="10" operator="lessThan">
      <formula>0</formula>
    </cfRule>
    <cfRule type="cellIs" dxfId="8" priority="11" operator="greaterThan">
      <formula>0</formula>
    </cfRule>
  </conditionalFormatting>
  <conditionalFormatting sqref="P31">
    <cfRule type="cellIs" dxfId="7" priority="8" operator="lessThan">
      <formula>0</formula>
    </cfRule>
    <cfRule type="cellIs" dxfId="6" priority="9" operator="greaterThan">
      <formula>0</formula>
    </cfRule>
  </conditionalFormatting>
  <conditionalFormatting sqref="P32">
    <cfRule type="cellIs" dxfId="5" priority="6" operator="lessThan">
      <formula>0</formula>
    </cfRule>
    <cfRule type="cellIs" dxfId="4" priority="7" operator="greaterThan">
      <formula>0</formula>
    </cfRule>
  </conditionalFormatting>
  <conditionalFormatting sqref="K19 K26 K33">
    <cfRule type="cellIs" dxfId="3" priority="5" operator="equal">
      <formula>0</formula>
    </cfRule>
  </conditionalFormatting>
  <conditionalFormatting sqref="M5">
    <cfRule type="cellIs" dxfId="2" priority="3" operator="equal">
      <formula>0</formula>
    </cfRule>
  </conditionalFormatting>
  <conditionalFormatting sqref="K5:L5">
    <cfRule type="cellIs" dxfId="1" priority="2" operator="equal">
      <formula>0</formula>
    </cfRule>
  </conditionalFormatting>
  <conditionalFormatting sqref="K12:L12">
    <cfRule type="cellIs" dxfId="0" priority="1" operator="equal">
      <formula>0</formula>
    </cfRule>
  </conditionalFormatting>
  <pageMargins left="0.7" right="0.7" top="0.78740157499999996" bottom="0.78740157499999996" header="0.3" footer="0.3"/>
  <pageSetup paperSize="9" orientation="portrait" horizontalDpi="120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BALANCING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01</dc:creator>
  <cp:lastModifiedBy>Korandová Ivana Ing.</cp:lastModifiedBy>
  <dcterms:created xsi:type="dcterms:W3CDTF">2015-01-12T06:39:42Z</dcterms:created>
  <dcterms:modified xsi:type="dcterms:W3CDTF">2015-03-23T14:01:44Z</dcterms:modified>
</cp:coreProperties>
</file>